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Flores\Desktop\TRIMESTRALES ASE\2024\CUARTO TRIMESTRE 2024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05" yWindow="-105" windowWidth="23250" windowHeight="12450"/>
  </bookViews>
  <sheets>
    <sheet name="EAEPED_SPC" sheetId="1" r:id="rId1"/>
  </sheets>
  <definedNames>
    <definedName name="_xlnm.Print_Area" localSheetId="0">EAEPED_SPC!$A$1:$I$32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19" i="1"/>
  <c r="H11" i="1"/>
  <c r="E31" i="1"/>
  <c r="H31" i="1" s="1"/>
  <c r="E30" i="1"/>
  <c r="E29" i="1"/>
  <c r="H29" i="1" s="1"/>
  <c r="E27" i="1"/>
  <c r="H27" i="1" s="1"/>
  <c r="E26" i="1"/>
  <c r="H26" i="1" s="1"/>
  <c r="E25" i="1"/>
  <c r="H25" i="1" s="1"/>
  <c r="E23" i="1"/>
  <c r="H23" i="1" s="1"/>
  <c r="E22" i="1"/>
  <c r="H22" i="1" s="1"/>
  <c r="E18" i="1"/>
  <c r="H18" i="1" s="1"/>
  <c r="E19" i="1"/>
  <c r="E17" i="1"/>
  <c r="H17" i="1" s="1"/>
  <c r="E11" i="1"/>
  <c r="E13" i="1"/>
  <c r="H13" i="1" s="1"/>
  <c r="E14" i="1"/>
  <c r="H14" i="1" s="1"/>
  <c r="E15" i="1"/>
  <c r="H15" i="1" s="1"/>
  <c r="E10" i="1"/>
  <c r="H10" i="1" s="1"/>
  <c r="E12" i="1" l="1"/>
  <c r="D28" i="1"/>
  <c r="E28" i="1"/>
  <c r="F28" i="1"/>
  <c r="G28" i="1"/>
  <c r="H28" i="1"/>
  <c r="C28" i="1"/>
  <c r="C21" i="1" s="1"/>
  <c r="D24" i="1"/>
  <c r="D21" i="1" s="1"/>
  <c r="E24" i="1"/>
  <c r="E21" i="1" s="1"/>
  <c r="F24" i="1"/>
  <c r="G24" i="1"/>
  <c r="H24" i="1"/>
  <c r="C24" i="1"/>
  <c r="H16" i="1"/>
  <c r="D16" i="1"/>
  <c r="E16" i="1"/>
  <c r="F16" i="1"/>
  <c r="G16" i="1"/>
  <c r="C16" i="1"/>
  <c r="D12" i="1"/>
  <c r="F12" i="1"/>
  <c r="F9" i="1" s="1"/>
  <c r="G12" i="1"/>
  <c r="H12" i="1"/>
  <c r="C12" i="1"/>
  <c r="C9" i="1" s="1"/>
  <c r="D9" i="1" l="1"/>
  <c r="H21" i="1"/>
  <c r="E9" i="1"/>
  <c r="E32" i="1" s="1"/>
  <c r="G21" i="1"/>
  <c r="F21" i="1"/>
  <c r="F32" i="1" s="1"/>
  <c r="C32" i="1"/>
  <c r="H9" i="1"/>
  <c r="D32" i="1"/>
  <c r="G9" i="1"/>
  <c r="H32" i="1" l="1"/>
  <c r="G32" i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<sst xmlns="http://schemas.openxmlformats.org/spreadsheetml/2006/main" count="37" uniqueCount="27">
  <si>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</si>
  <si>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</si>
  <si>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</si>
  <si>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</si>
  <si>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</si>
  <si>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</si>
  <si>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</si>
  <si>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</si>
  <si>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</si>
  <si>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</si>
  <si>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</si>
  <si>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</si>
  <si>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</si>
  <si>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</si>
  <si>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</si>
  <si>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</si>
  <si>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</si>
  <si>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</si>
  <si>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</si>
  <si>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</si>
  <si>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</si>
  <si>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</si>
  <si>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</si>
  <si>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</si>
  <si>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</si>
  <si>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SERVICIOS DE SALUD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</si>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</sst>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65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workbookViewId="0">
      <selection activeCell="I23" sqref="I23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8" t="s">
        <v>25</v>
      </c>
      <c r="C2" s="29"/>
      <c r="D2" s="29"/>
      <c r="E2" s="29"/>
      <c r="F2" s="29"/>
      <c r="G2" s="29"/>
      <c r="H2" s="30"/>
      <c r="I2" s="1" t="s">
        <v>0</v>
      </c>
    </row>
    <row r="3" spans="2:9" x14ac:dyDescent="0.25">
      <c r="B3" s="31" t="s">
        <v>1</v>
      </c>
      <c r="C3" s="32"/>
      <c r="D3" s="32"/>
      <c r="E3" s="32"/>
      <c r="F3" s="32"/>
      <c r="G3" s="32"/>
      <c r="H3" s="33"/>
    </row>
    <row r="4" spans="2:9" x14ac:dyDescent="0.25">
      <c r="B4" s="31" t="s">
        <v>2</v>
      </c>
      <c r="C4" s="32"/>
      <c r="D4" s="32"/>
      <c r="E4" s="32"/>
      <c r="F4" s="32"/>
      <c r="G4" s="32"/>
      <c r="H4" s="33"/>
    </row>
    <row r="5" spans="2:9" x14ac:dyDescent="0.25">
      <c r="B5" s="34" t="s">
        <v>26</v>
      </c>
      <c r="C5" s="35"/>
      <c r="D5" s="35"/>
      <c r="E5" s="35"/>
      <c r="F5" s="35"/>
      <c r="G5" s="35"/>
      <c r="H5" s="36"/>
    </row>
    <row r="6" spans="2:9" ht="15.75" thickBot="1" x14ac:dyDescent="0.3">
      <c r="B6" s="37" t="s">
        <v>3</v>
      </c>
      <c r="C6" s="38"/>
      <c r="D6" s="38"/>
      <c r="E6" s="38"/>
      <c r="F6" s="38"/>
      <c r="G6" s="38"/>
      <c r="H6" s="39"/>
    </row>
    <row r="7" spans="2:9" ht="15.75" thickBot="1" x14ac:dyDescent="0.3">
      <c r="B7" s="21" t="s">
        <v>4</v>
      </c>
      <c r="C7" s="23" t="s">
        <v>5</v>
      </c>
      <c r="D7" s="24"/>
      <c r="E7" s="24"/>
      <c r="F7" s="24"/>
      <c r="G7" s="25"/>
      <c r="H7" s="26" t="s">
        <v>6</v>
      </c>
    </row>
    <row r="8" spans="2:9" ht="24.75" thickBot="1" x14ac:dyDescent="0.3">
      <c r="B8" s="22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7"/>
    </row>
    <row r="9" spans="2:9" x14ac:dyDescent="0.25">
      <c r="B9" s="3" t="s">
        <v>12</v>
      </c>
      <c r="C9" s="4">
        <f>SUM(C10:C12,C15,C16,C19)</f>
        <v>225322214.67000005</v>
      </c>
      <c r="D9" s="4">
        <f t="shared" ref="D9:H9" si="0">SUM(D10:D12,D15,D16,D19)</f>
        <v>99158734.160000011</v>
      </c>
      <c r="E9" s="14">
        <f t="shared" si="0"/>
        <v>324480948.83000004</v>
      </c>
      <c r="F9" s="4">
        <f t="shared" si="0"/>
        <v>324480949.15000004</v>
      </c>
      <c r="G9" s="4">
        <f t="shared" si="0"/>
        <v>324480949.15000004</v>
      </c>
      <c r="H9" s="14">
        <f t="shared" si="0"/>
        <v>-0.31999999284744263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225322214.67000005</v>
      </c>
      <c r="D12" s="6">
        <f t="shared" ref="D12:H12" si="2">SUM(D13:D14)</f>
        <v>99158734.160000011</v>
      </c>
      <c r="E12" s="15">
        <f>E13+E14</f>
        <v>324480948.83000004</v>
      </c>
      <c r="F12" s="6">
        <f t="shared" si="2"/>
        <v>324480949.15000004</v>
      </c>
      <c r="G12" s="6">
        <f t="shared" si="2"/>
        <v>324480949.15000004</v>
      </c>
      <c r="H12" s="15">
        <f t="shared" si="2"/>
        <v>-0.31999999284744263</v>
      </c>
    </row>
    <row r="13" spans="2:9" x14ac:dyDescent="0.25">
      <c r="B13" s="11" t="s">
        <v>16</v>
      </c>
      <c r="C13" s="13">
        <v>47542987.295370005</v>
      </c>
      <c r="D13" s="20">
        <v>20823334.173600003</v>
      </c>
      <c r="E13" s="15">
        <f t="shared" si="1"/>
        <v>68366321.468970001</v>
      </c>
      <c r="F13" s="13">
        <v>68140999.321500003</v>
      </c>
      <c r="G13" s="13">
        <v>68140999.321500003</v>
      </c>
      <c r="H13" s="15">
        <f>E13-F13</f>
        <v>225322.14746999741</v>
      </c>
    </row>
    <row r="14" spans="2:9" x14ac:dyDescent="0.25">
      <c r="B14" s="11" t="s">
        <v>17</v>
      </c>
      <c r="C14" s="13">
        <v>177779227.37463003</v>
      </c>
      <c r="D14" s="20">
        <v>78335399.986400008</v>
      </c>
      <c r="E14" s="15">
        <f t="shared" si="1"/>
        <v>256114627.36103004</v>
      </c>
      <c r="F14" s="13">
        <v>256339949.82850003</v>
      </c>
      <c r="G14" s="13">
        <v>256339949.82850003</v>
      </c>
      <c r="H14" s="15">
        <f t="shared" ref="H14:H15" si="3">E14-F14</f>
        <v>-225322.46746999025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3097177641.4400001</v>
      </c>
      <c r="D21" s="4">
        <f t="shared" ref="D21:H21" si="6">SUM(D22:D24,D27,D28,D31)</f>
        <v>286943557.04100001</v>
      </c>
      <c r="E21" s="14">
        <f t="shared" si="6"/>
        <v>3384121198.4809999</v>
      </c>
      <c r="F21" s="4">
        <f t="shared" si="6"/>
        <v>3384121198.4299998</v>
      </c>
      <c r="G21" s="4">
        <f t="shared" si="6"/>
        <v>3384121198.4299998</v>
      </c>
      <c r="H21" s="14">
        <f t="shared" si="6"/>
        <v>5.0999879837036133E-2</v>
      </c>
    </row>
    <row r="22" spans="2:8" ht="24" x14ac:dyDescent="0.25">
      <c r="B22" s="7" t="s">
        <v>13</v>
      </c>
      <c r="C22" s="13"/>
      <c r="D22" s="13"/>
      <c r="E22" s="15">
        <f>C22+D22</f>
        <v>0</v>
      </c>
      <c r="F22" s="13"/>
      <c r="G22" s="13"/>
      <c r="H22" s="15">
        <f>E22-F22</f>
        <v>0</v>
      </c>
    </row>
    <row r="23" spans="2:8" x14ac:dyDescent="0.25">
      <c r="B23" s="7" t="s">
        <v>14</v>
      </c>
      <c r="C23" s="13"/>
      <c r="D23" s="13"/>
      <c r="E23" s="15">
        <f>C23+D23</f>
        <v>0</v>
      </c>
      <c r="F23" s="13"/>
      <c r="G23" s="13"/>
      <c r="H23" s="15">
        <f>E23-F23</f>
        <v>0</v>
      </c>
    </row>
    <row r="24" spans="2:8" x14ac:dyDescent="0.25">
      <c r="B24" s="7" t="s">
        <v>15</v>
      </c>
      <c r="C24" s="6">
        <f>SUM(C25:C26)</f>
        <v>3097177641.4400001</v>
      </c>
      <c r="D24" s="6">
        <f t="shared" ref="D24:H24" si="7">SUM(D25:D26)</f>
        <v>286943557.04100001</v>
      </c>
      <c r="E24" s="15">
        <f t="shared" si="7"/>
        <v>3384121198.4809999</v>
      </c>
      <c r="F24" s="6">
        <f t="shared" si="7"/>
        <v>3384121198.4299998</v>
      </c>
      <c r="G24" s="6">
        <f t="shared" si="7"/>
        <v>3384121198.4299998</v>
      </c>
      <c r="H24" s="15">
        <f t="shared" si="7"/>
        <v>5.0999879837036133E-2</v>
      </c>
    </row>
    <row r="25" spans="2:8" x14ac:dyDescent="0.25">
      <c r="B25" s="11" t="s">
        <v>16</v>
      </c>
      <c r="C25" s="13">
        <v>411614908.54737598</v>
      </c>
      <c r="D25" s="20">
        <v>37302662.41533</v>
      </c>
      <c r="E25" s="15">
        <f>C25+D25</f>
        <v>448917570.96270597</v>
      </c>
      <c r="F25" s="13">
        <v>439935755.79589999</v>
      </c>
      <c r="G25" s="13">
        <v>439935755.79589999</v>
      </c>
      <c r="H25" s="15">
        <f>E25-F25</f>
        <v>8981815.1668059826</v>
      </c>
    </row>
    <row r="26" spans="2:8" x14ac:dyDescent="0.25">
      <c r="B26" s="11" t="s">
        <v>17</v>
      </c>
      <c r="C26" s="13">
        <v>2685562732.8926239</v>
      </c>
      <c r="D26" s="20">
        <v>249640894.62567002</v>
      </c>
      <c r="E26" s="15">
        <f>C26+D26</f>
        <v>2935203627.5182939</v>
      </c>
      <c r="F26" s="13">
        <v>2944185442.6341</v>
      </c>
      <c r="G26" s="13">
        <v>2944185442.6341</v>
      </c>
      <c r="H26" s="15">
        <f>E26-F26</f>
        <v>-8981815.1158061028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3322499856.1100001</v>
      </c>
      <c r="D32" s="10">
        <f t="shared" ref="D32:H32" si="10">SUM(D9,D21)</f>
        <v>386102291.20100003</v>
      </c>
      <c r="E32" s="17">
        <f t="shared" si="10"/>
        <v>3708602147.3109999</v>
      </c>
      <c r="F32" s="10">
        <f t="shared" si="10"/>
        <v>3708602147.5799999</v>
      </c>
      <c r="G32" s="10">
        <f t="shared" si="10"/>
        <v>3708602147.5799999</v>
      </c>
      <c r="H32" s="17">
        <f t="shared" si="10"/>
        <v>-0.26900011301040649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Marina Iveth Flores Martinez</cp:lastModifiedBy>
  <cp:lastPrinted>2020-01-08T22:31:00Z</cp:lastPrinted>
  <dcterms:created xsi:type="dcterms:W3CDTF">2020-01-08T22:30:53Z</dcterms:created>
  <dcterms:modified xsi:type="dcterms:W3CDTF">2025-02-07T15:54:16Z</dcterms:modified>
</cp:coreProperties>
</file>